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<sst xmlns="http://schemas.openxmlformats.org/spreadsheetml/2006/main" count="252" uniqueCount="71">
  <si>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</si>
  <si>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</si>
  <si>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</si>
  <si>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</si>
  <si>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</si>
  <si>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</si>
  <si>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</si>
  <si>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</si>
  <si>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</si>
  <si>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</si>
  <si>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</si>
  <si>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</si>
  <si>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</si>
  <si>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</si>
  <si>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</si>
  <si>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</si>
  <si>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</si>
  <si>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</si>
  <si>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</si>
  <si>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</si>
  <si>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</si>
  <si>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</si>
  <si>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</si>
  <si>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</si>
  <si>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</si>
  <si>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</si>
  <si>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</si>
  <si>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</si>
  <si>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</si>
  <si>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</si>
  <si>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</si>
  <si>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</si>
  <si>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</si>
  <si>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</si>
  <si>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</si>
  <si>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</si>
  <si>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</si>
  <si>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</si>
  <si>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</si>
  <si>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№1"</t>
  </si>
  <si>
    <t>Директор</t>
  </si>
  <si>
    <t>Семенова Е.А.</t>
  </si>
  <si>
    <t>каша молочная рисовая с маслом</t>
  </si>
  <si>
    <t>Таб 4</t>
  </si>
  <si>
    <t>чай с сахаром</t>
  </si>
  <si>
    <t>хлеб пшеничный</t>
  </si>
  <si>
    <t>пюре фруктовое</t>
  </si>
  <si>
    <t>акт</t>
  </si>
  <si>
    <t>макаронные изделия отварные</t>
  </si>
  <si>
    <t>напиток из ягод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</si>
  <si>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</si>
  <si>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</si>
  <si>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</si>
  <si>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</si>
  <si>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гуляш</t>
  </si>
  <si>
    <t>люля-кебаб с соусом ред</t>
  </si>
  <si>
    <t>каша гречневая вязкая</t>
  </si>
  <si>
    <t>каша молочная пшенная с маслом</t>
  </si>
  <si>
    <t>мучное изделие</t>
  </si>
  <si>
    <t>закуска из овощей</t>
  </si>
  <si>
    <t>напиток из сухофруктов</t>
  </si>
  <si>
    <t>варенники с творогом с соусом</t>
  </si>
  <si>
    <t>Бутерброды с сыром</t>
  </si>
  <si>
    <t>Кофейный напиток</t>
  </si>
  <si>
    <t>фишболы в соусе</t>
  </si>
  <si>
    <t>булочка школьная</t>
  </si>
  <si>
    <t>пельмени</t>
  </si>
  <si>
    <t>чай с сахаром и лимоном</t>
  </si>
  <si>
    <t>свинина по-мексикански</t>
  </si>
  <si>
    <t>чай с молоком</t>
  </si>
  <si>
    <t>плов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</si>
</sst>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 t="s">
        <v>21</v>
      </c>
      <c r="E7" s="42" t="s">
        <v>42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43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1.48</v>
      </c>
      <c r="H8" s="43">
        <v>1.28</v>
      </c>
      <c r="I8" s="43">
        <v>22.46</v>
      </c>
      <c r="J8" s="43">
        <v>108</v>
      </c>
      <c r="K8" s="44" t="s">
        <v>47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62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>
        <v>86</v>
      </c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12.36</v>
      </c>
      <c r="H15" s="19">
        <f t="shared" si="0"/>
        <v>11.2</v>
      </c>
      <c r="I15" s="19">
        <f t="shared" si="0"/>
        <v>96.38</v>
      </c>
      <c r="J15" s="19">
        <f t="shared" si="0"/>
        <v>537</v>
      </c>
      <c r="K15" s="25"/>
      <c r="L15" s="19">
        <f t="shared" ref="L15" si="1">SUM(L6:L14)</f>
        <v>86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515</v>
      </c>
      <c r="G26" s="32">
        <f t="shared" ref="G26:J26" si="4">G15+G25</f>
        <v>12.36</v>
      </c>
      <c r="H26" s="32">
        <f t="shared" si="4"/>
        <v>11.2</v>
      </c>
      <c r="I26" s="32">
        <f t="shared" si="4"/>
        <v>96.38</v>
      </c>
      <c r="J26" s="32">
        <f t="shared" si="4"/>
        <v>537</v>
      </c>
      <c r="K26" s="32"/>
      <c r="L26" s="32">
        <f t="shared" ref="L26" si="5">L15+L25</f>
        <v>86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54</v>
      </c>
      <c r="F27" s="40">
        <v>90</v>
      </c>
      <c r="G27" s="40">
        <v>12.51</v>
      </c>
      <c r="H27" s="40">
        <v>19.8</v>
      </c>
      <c r="I27" s="40">
        <v>3.6</v>
      </c>
      <c r="J27" s="40">
        <v>130</v>
      </c>
      <c r="K27" s="41">
        <v>260</v>
      </c>
      <c r="L27" s="40"/>
    </row>
    <row r="28" spans="1:12" ht="14.4" x14ac:dyDescent="0.3">
      <c r="A28" s="14"/>
      <c r="B28" s="15"/>
      <c r="C28" s="11"/>
      <c r="D28" s="6" t="s">
        <v>21</v>
      </c>
      <c r="E28" s="42" t="s">
        <v>48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47</v>
      </c>
      <c r="L29" s="43"/>
    </row>
    <row r="30" spans="1:12" ht="14.4" x14ac:dyDescent="0.3">
      <c r="A30" s="14"/>
      <c r="B30" s="15"/>
      <c r="C30" s="11"/>
      <c r="D30" s="7" t="s">
        <v>23</v>
      </c>
      <c r="E30" s="42" t="s">
        <v>45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 t="s">
        <v>47</v>
      </c>
      <c r="L30" s="43"/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>
        <v>86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21.96</v>
      </c>
      <c r="H35" s="19">
        <f>SUM(H27:H34)</f>
        <v>25.51</v>
      </c>
      <c r="I35" s="19">
        <f>SUM(I27:I34)</f>
        <v>87.54</v>
      </c>
      <c r="J35" s="19">
        <f>SUM(J27:J34)</f>
        <v>557</v>
      </c>
      <c r="K35" s="25"/>
      <c r="L35" s="19">
        <f>SUM(L27:L34)</f>
        <v>86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500</v>
      </c>
      <c r="G46" s="32">
        <f t="shared" ref="G46" si="10">G35+G45</f>
        <v>21.96</v>
      </c>
      <c r="H46" s="32">
        <f t="shared" ref="H46" si="11">H35+H45</f>
        <v>25.51</v>
      </c>
      <c r="I46" s="32">
        <f t="shared" ref="I46" si="12">I35+I45</f>
        <v>87.54</v>
      </c>
      <c r="J46" s="32">
        <f t="shared" ref="J46:L46" si="13">J35+J45</f>
        <v>557</v>
      </c>
      <c r="K46" s="32"/>
      <c r="L46" s="32">
        <f t="shared" si="13"/>
        <v>86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64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47</v>
      </c>
      <c r="L47" s="40"/>
    </row>
    <row r="48" spans="1:12" ht="14.4" x14ac:dyDescent="0.3">
      <c r="A48" s="23"/>
      <c r="B48" s="15"/>
      <c r="C48" s="11"/>
      <c r="D48" s="6" t="s">
        <v>21</v>
      </c>
      <c r="E48" s="42" t="s">
        <v>50</v>
      </c>
      <c r="F48" s="43">
        <v>150</v>
      </c>
      <c r="G48" s="43">
        <v>3.35</v>
      </c>
      <c r="H48" s="43">
        <v>6.8</v>
      </c>
      <c r="I48" s="43">
        <v>19.95</v>
      </c>
      <c r="J48" s="43">
        <v>156</v>
      </c>
      <c r="K48" s="44" t="s">
        <v>47</v>
      </c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51</v>
      </c>
      <c r="F49" s="43">
        <v>200</v>
      </c>
      <c r="G49" s="43"/>
      <c r="H49" s="43"/>
      <c r="I49" s="43">
        <v>18</v>
      </c>
      <c r="J49" s="43">
        <v>113</v>
      </c>
      <c r="K49" s="44" t="s">
        <v>47</v>
      </c>
      <c r="L49" s="43"/>
    </row>
    <row r="50" spans="1:12" ht="14.4" x14ac:dyDescent="0.3">
      <c r="A50" s="23"/>
      <c r="B50" s="15"/>
      <c r="C50" s="11"/>
      <c r="D50" s="7" t="s">
        <v>23</v>
      </c>
      <c r="E50" s="42" t="s">
        <v>45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>
        <v>86</v>
      </c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19.91</v>
      </c>
      <c r="H55" s="19">
        <f>SUM(H47:H54)</f>
        <v>16.580000000000002</v>
      </c>
      <c r="I55" s="19">
        <f>SUM(I47:I54)</f>
        <v>63.03</v>
      </c>
      <c r="J55" s="19">
        <f>SUM(J47:J54)</f>
        <v>534</v>
      </c>
      <c r="K55" s="25"/>
      <c r="L55" s="19">
        <f>SUM(L47:L54)</f>
        <v>86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500</v>
      </c>
      <c r="G66" s="32">
        <f t="shared" ref="G66" si="18">G55+G65</f>
        <v>19.91</v>
      </c>
      <c r="H66" s="32">
        <f t="shared" ref="H66" si="19">H55+H65</f>
        <v>16.580000000000002</v>
      </c>
      <c r="I66" s="32">
        <f t="shared" ref="I66" si="20">I55+I65</f>
        <v>63.03</v>
      </c>
      <c r="J66" s="32">
        <f t="shared" ref="J66:L66" si="21">J55+J65</f>
        <v>534</v>
      </c>
      <c r="K66" s="32"/>
      <c r="L66" s="32">
        <f t="shared" si="21"/>
        <v>86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4.4" x14ac:dyDescent="0.3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4.4" x14ac:dyDescent="0.3">
      <c r="A70" s="23"/>
      <c r="B70" s="15"/>
      <c r="C70" s="11"/>
      <c r="D70" s="7" t="s">
        <v>23</v>
      </c>
      <c r="E70" s="42" t="s">
        <v>65</v>
      </c>
      <c r="F70" s="43">
        <v>100</v>
      </c>
      <c r="G70" s="43">
        <v>4.0999999999999996</v>
      </c>
      <c r="H70" s="43">
        <v>1.6</v>
      </c>
      <c r="I70" s="43">
        <v>26.5</v>
      </c>
      <c r="J70" s="43">
        <v>128</v>
      </c>
      <c r="K70" s="44">
        <v>428</v>
      </c>
      <c r="L70" s="43">
        <v>86</v>
      </c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72.239999999999995</v>
      </c>
      <c r="J75" s="19">
        <f t="shared" ref="J75:L75" si="25">SUM(J67:J74)</f>
        <v>554</v>
      </c>
      <c r="K75" s="25"/>
      <c r="L75" s="19">
        <f t="shared" si="25"/>
        <v>86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500</v>
      </c>
      <c r="G86" s="32">
        <f t="shared" ref="G86" si="30">G75+G85</f>
        <v>32.43</v>
      </c>
      <c r="H86" s="32">
        <f t="shared" ref="H86" si="31">H75+H85</f>
        <v>12.17</v>
      </c>
      <c r="I86" s="32">
        <f t="shared" ref="I86" si="32">I75+I85</f>
        <v>72.239999999999995</v>
      </c>
      <c r="J86" s="32">
        <f t="shared" ref="J86:L86" si="33">J75+J85</f>
        <v>554</v>
      </c>
      <c r="K86" s="32"/>
      <c r="L86" s="32">
        <f t="shared" si="33"/>
        <v>86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59</v>
      </c>
      <c r="F87" s="40">
        <v>100</v>
      </c>
      <c r="G87" s="40">
        <v>1.83</v>
      </c>
      <c r="H87" s="40">
        <v>4.5</v>
      </c>
      <c r="I87" s="40">
        <v>7.5</v>
      </c>
      <c r="J87" s="40">
        <v>78</v>
      </c>
      <c r="K87" s="41" t="s">
        <v>47</v>
      </c>
      <c r="L87" s="40"/>
    </row>
    <row r="88" spans="1:12" ht="14.4" x14ac:dyDescent="0.3">
      <c r="A88" s="23"/>
      <c r="B88" s="15"/>
      <c r="C88" s="11"/>
      <c r="D88" s="6" t="s">
        <v>21</v>
      </c>
      <c r="E88" s="42" t="s">
        <v>66</v>
      </c>
      <c r="F88" s="43">
        <v>180</v>
      </c>
      <c r="G88" s="43">
        <v>19.510000000000002</v>
      </c>
      <c r="H88" s="43">
        <v>15.08</v>
      </c>
      <c r="I88" s="43">
        <v>44.33</v>
      </c>
      <c r="J88" s="43">
        <v>373</v>
      </c>
      <c r="K88" s="44" t="s">
        <v>47</v>
      </c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67</v>
      </c>
      <c r="F89" s="43">
        <v>200</v>
      </c>
      <c r="G89" s="43">
        <v>0.26</v>
      </c>
      <c r="H89" s="43">
        <v>0.03</v>
      </c>
      <c r="I89" s="43">
        <v>15.25</v>
      </c>
      <c r="J89" s="43">
        <v>64</v>
      </c>
      <c r="K89" s="44">
        <v>686</v>
      </c>
      <c r="L89" s="43"/>
    </row>
    <row r="90" spans="1:12" ht="14.4" x14ac:dyDescent="0.3">
      <c r="A90" s="23"/>
      <c r="B90" s="15"/>
      <c r="C90" s="11"/>
      <c r="D90" s="7" t="s">
        <v>23</v>
      </c>
      <c r="E90" s="42" t="s">
        <v>45</v>
      </c>
      <c r="F90" s="43">
        <v>20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>
        <v>86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24.000000000000004</v>
      </c>
      <c r="H95" s="19">
        <f t="shared" ref="H95" si="35">SUM(H87:H94)</f>
        <v>19.91</v>
      </c>
      <c r="I95" s="19">
        <f t="shared" ref="I95" si="36">SUM(I87:I94)</f>
        <v>82.08</v>
      </c>
      <c r="J95" s="19">
        <f t="shared" ref="J95:L95" si="37">SUM(J87:J94)</f>
        <v>587</v>
      </c>
      <c r="K95" s="25"/>
      <c r="L95" s="19">
        <f t="shared" si="37"/>
        <v>86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500</v>
      </c>
      <c r="G106" s="32">
        <f t="shared" ref="G106" si="42">G95+G105</f>
        <v>24.000000000000004</v>
      </c>
      <c r="H106" s="32">
        <f t="shared" ref="H106" si="43">H95+H105</f>
        <v>19.91</v>
      </c>
      <c r="I106" s="32">
        <f t="shared" ref="I106" si="44">I95+I105</f>
        <v>82.08</v>
      </c>
      <c r="J106" s="32">
        <f t="shared" ref="J106:L106" si="45">J95+J105</f>
        <v>587</v>
      </c>
      <c r="K106" s="32"/>
      <c r="L106" s="32">
        <f t="shared" si="45"/>
        <v>86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68</v>
      </c>
      <c r="F107" s="40">
        <v>90</v>
      </c>
      <c r="G107" s="40">
        <v>7.41</v>
      </c>
      <c r="H107" s="40">
        <v>9.86</v>
      </c>
      <c r="I107" s="40">
        <v>9.8000000000000007</v>
      </c>
      <c r="J107" s="40">
        <v>182</v>
      </c>
      <c r="K107" s="41" t="s">
        <v>47</v>
      </c>
      <c r="L107" s="40"/>
    </row>
    <row r="108" spans="1:12" ht="14.4" x14ac:dyDescent="0.3">
      <c r="A108" s="23"/>
      <c r="B108" s="15"/>
      <c r="C108" s="11"/>
      <c r="D108" s="6" t="s">
        <v>21</v>
      </c>
      <c r="E108" s="42" t="s">
        <v>48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44</v>
      </c>
      <c r="F109" s="43">
        <v>200</v>
      </c>
      <c r="G109" s="43">
        <v>0.2</v>
      </c>
      <c r="H109" s="43">
        <v>0.02</v>
      </c>
      <c r="I109" s="43">
        <v>15</v>
      </c>
      <c r="J109" s="43">
        <v>61</v>
      </c>
      <c r="K109" s="44">
        <v>685</v>
      </c>
      <c r="L109" s="43"/>
    </row>
    <row r="110" spans="1:12" ht="14.4" x14ac:dyDescent="0.3">
      <c r="A110" s="23"/>
      <c r="B110" s="15"/>
      <c r="C110" s="11"/>
      <c r="D110" s="7" t="s">
        <v>23</v>
      </c>
      <c r="E110" s="42" t="s">
        <v>45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>
        <v>86</v>
      </c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16.989999999999998</v>
      </c>
      <c r="H115" s="19">
        <f t="shared" si="46"/>
        <v>15.57</v>
      </c>
      <c r="I115" s="19">
        <f t="shared" si="46"/>
        <v>84.3</v>
      </c>
      <c r="J115" s="19">
        <f t="shared" si="46"/>
        <v>570</v>
      </c>
      <c r="K115" s="25"/>
      <c r="L115" s="19">
        <f t="shared" ref="L115" si="47">SUM(L107:L114)</f>
        <v>86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500</v>
      </c>
      <c r="G126" s="32">
        <f t="shared" ref="G126" si="50">G115+G125</f>
        <v>16.989999999999998</v>
      </c>
      <c r="H126" s="32">
        <f t="shared" ref="H126" si="51">H115+H125</f>
        <v>15.57</v>
      </c>
      <c r="I126" s="32">
        <f t="shared" ref="I126" si="52">I115+I125</f>
        <v>84.3</v>
      </c>
      <c r="J126" s="32">
        <f t="shared" ref="J126:L126" si="53">J115+J125</f>
        <v>570</v>
      </c>
      <c r="K126" s="32"/>
      <c r="L126" s="32">
        <f t="shared" si="53"/>
        <v>86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55</v>
      </c>
      <c r="F127" s="40">
        <v>90</v>
      </c>
      <c r="G127" s="40">
        <v>16.489999999999998</v>
      </c>
      <c r="H127" s="40">
        <v>8.82</v>
      </c>
      <c r="I127" s="40">
        <v>21.29</v>
      </c>
      <c r="J127" s="40">
        <v>235</v>
      </c>
      <c r="K127" s="41" t="s">
        <v>47</v>
      </c>
      <c r="L127" s="40"/>
    </row>
    <row r="128" spans="1:12" ht="14.4" x14ac:dyDescent="0.3">
      <c r="A128" s="14"/>
      <c r="B128" s="15"/>
      <c r="C128" s="11"/>
      <c r="D128" s="6" t="s">
        <v>21</v>
      </c>
      <c r="E128" s="42" t="s">
        <v>56</v>
      </c>
      <c r="F128" s="43">
        <v>180</v>
      </c>
      <c r="G128" s="43">
        <v>5.55</v>
      </c>
      <c r="H128" s="43">
        <v>6.01</v>
      </c>
      <c r="I128" s="43">
        <v>25.01</v>
      </c>
      <c r="J128" s="43">
        <v>176</v>
      </c>
      <c r="K128" s="44">
        <v>510</v>
      </c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49</v>
      </c>
      <c r="F129" s="43">
        <v>200</v>
      </c>
      <c r="G129" s="43">
        <v>7.0000000000000007E-2</v>
      </c>
      <c r="H129" s="43">
        <v>0.02</v>
      </c>
      <c r="I129" s="43">
        <v>24.44</v>
      </c>
      <c r="J129" s="43">
        <v>100</v>
      </c>
      <c r="K129" s="44" t="s">
        <v>47</v>
      </c>
      <c r="L129" s="43"/>
    </row>
    <row r="130" spans="1:12" ht="14.4" x14ac:dyDescent="0.3">
      <c r="A130" s="14"/>
      <c r="B130" s="15"/>
      <c r="C130" s="11"/>
      <c r="D130" s="7" t="s">
        <v>23</v>
      </c>
      <c r="E130" s="42" t="s">
        <v>45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>
        <v>86</v>
      </c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24.509999999999998</v>
      </c>
      <c r="H135" s="19">
        <f t="shared" si="54"/>
        <v>15.15</v>
      </c>
      <c r="I135" s="19">
        <f t="shared" si="54"/>
        <v>85.74</v>
      </c>
      <c r="J135" s="19">
        <f t="shared" si="54"/>
        <v>583</v>
      </c>
      <c r="K135" s="25"/>
      <c r="L135" s="19">
        <f t="shared" ref="L135" si="55">SUM(L127:L134)</f>
        <v>86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500</v>
      </c>
      <c r="G146" s="32">
        <f t="shared" ref="G146" si="58">G135+G145</f>
        <v>24.509999999999998</v>
      </c>
      <c r="H146" s="32">
        <f t="shared" ref="H146" si="59">H135+H145</f>
        <v>15.15</v>
      </c>
      <c r="I146" s="32">
        <f t="shared" ref="I146" si="60">I135+I145</f>
        <v>85.74</v>
      </c>
      <c r="J146" s="32">
        <f t="shared" ref="J146:L146" si="61">J135+J145</f>
        <v>583</v>
      </c>
      <c r="K146" s="32"/>
      <c r="L146" s="32">
        <f t="shared" si="61"/>
        <v>86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57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43</v>
      </c>
      <c r="L147" s="40"/>
    </row>
    <row r="148" spans="1:12" ht="14.4" x14ac:dyDescent="0.3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69</v>
      </c>
      <c r="F149" s="43">
        <v>200</v>
      </c>
      <c r="G149" s="43">
        <v>1.66</v>
      </c>
      <c r="H149" s="43">
        <v>1.27</v>
      </c>
      <c r="I149" s="43">
        <v>17.440000000000001</v>
      </c>
      <c r="J149" s="43">
        <v>89</v>
      </c>
      <c r="K149" s="44">
        <v>378</v>
      </c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 t="s">
        <v>58</v>
      </c>
      <c r="F150" s="43">
        <v>50</v>
      </c>
      <c r="G150" s="43">
        <v>5</v>
      </c>
      <c r="H150" s="43">
        <v>10.18</v>
      </c>
      <c r="I150" s="43">
        <v>22.06</v>
      </c>
      <c r="J150" s="43">
        <v>173</v>
      </c>
      <c r="K150" s="44" t="s">
        <v>47</v>
      </c>
      <c r="L150" s="43"/>
    </row>
    <row r="151" spans="1:12" ht="14.4" x14ac:dyDescent="0.3">
      <c r="A151" s="23"/>
      <c r="B151" s="15"/>
      <c r="C151" s="11"/>
      <c r="D151" s="7" t="s">
        <v>24</v>
      </c>
      <c r="E151" s="42" t="s">
        <v>46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>
        <v>86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13.12</v>
      </c>
      <c r="H155" s="19">
        <f t="shared" si="62"/>
        <v>18.189999999999998</v>
      </c>
      <c r="I155" s="19">
        <f t="shared" si="62"/>
        <v>87.76</v>
      </c>
      <c r="J155" s="19">
        <f t="shared" si="62"/>
        <v>542</v>
      </c>
      <c r="K155" s="25"/>
      <c r="L155" s="19">
        <f t="shared" ref="L155" si="63">SUM(L147:L154)</f>
        <v>86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525</v>
      </c>
      <c r="G166" s="32">
        <f t="shared" ref="G166" si="66">G155+G165</f>
        <v>13.12</v>
      </c>
      <c r="H166" s="32">
        <f t="shared" ref="H166" si="67">H155+H165</f>
        <v>18.189999999999998</v>
      </c>
      <c r="I166" s="32">
        <f t="shared" ref="I166" si="68">I155+I165</f>
        <v>87.76</v>
      </c>
      <c r="J166" s="32">
        <f t="shared" ref="J166:L166" si="69">J155+J165</f>
        <v>542</v>
      </c>
      <c r="K166" s="32"/>
      <c r="L166" s="32">
        <f t="shared" si="69"/>
        <v>86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59</v>
      </c>
      <c r="F167" s="40">
        <v>100</v>
      </c>
      <c r="G167" s="40">
        <v>1.83</v>
      </c>
      <c r="H167" s="40">
        <v>4.5</v>
      </c>
      <c r="I167" s="40">
        <v>7.5</v>
      </c>
      <c r="J167" s="40">
        <v>78</v>
      </c>
      <c r="K167" s="41" t="s">
        <v>47</v>
      </c>
      <c r="L167" s="40"/>
    </row>
    <row r="168" spans="1:12" ht="14.4" x14ac:dyDescent="0.3">
      <c r="A168" s="23"/>
      <c r="B168" s="15"/>
      <c r="C168" s="11"/>
      <c r="D168" s="6" t="s">
        <v>21</v>
      </c>
      <c r="E168" s="42" t="s">
        <v>70</v>
      </c>
      <c r="F168" s="43">
        <v>220</v>
      </c>
      <c r="G168" s="43">
        <v>15.62</v>
      </c>
      <c r="H168" s="43">
        <v>12.69</v>
      </c>
      <c r="I168" s="43">
        <v>34.21</v>
      </c>
      <c r="J168" s="43">
        <v>305</v>
      </c>
      <c r="K168" s="44">
        <v>265</v>
      </c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60</v>
      </c>
      <c r="F169" s="43">
        <v>200</v>
      </c>
      <c r="G169" s="43">
        <v>0.6</v>
      </c>
      <c r="H169" s="43">
        <v>0.06</v>
      </c>
      <c r="I169" s="43">
        <v>29.79</v>
      </c>
      <c r="J169" s="43">
        <v>124</v>
      </c>
      <c r="K169" s="44" t="s">
        <v>47</v>
      </c>
      <c r="L169" s="43"/>
    </row>
    <row r="170" spans="1:12" ht="14.4" x14ac:dyDescent="0.3">
      <c r="A170" s="23"/>
      <c r="B170" s="15"/>
      <c r="C170" s="11"/>
      <c r="D170" s="7" t="s">
        <v>23</v>
      </c>
      <c r="E170" s="42" t="s">
        <v>45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>
        <v>86</v>
      </c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550</v>
      </c>
      <c r="G175" s="19">
        <f t="shared" ref="G175:J175" si="70">SUM(G167:G174)</f>
        <v>20.45</v>
      </c>
      <c r="H175" s="19">
        <f t="shared" si="70"/>
        <v>17.549999999999997</v>
      </c>
      <c r="I175" s="19">
        <f t="shared" si="70"/>
        <v>86.5</v>
      </c>
      <c r="J175" s="19">
        <f t="shared" si="70"/>
        <v>579</v>
      </c>
      <c r="K175" s="25"/>
      <c r="L175" s="19">
        <f t="shared" ref="L175" si="71">SUM(L167:L174)</f>
        <v>86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550</v>
      </c>
      <c r="G186" s="32">
        <f t="shared" ref="G186" si="74">G175+G185</f>
        <v>20.45</v>
      </c>
      <c r="H186" s="32">
        <f t="shared" ref="H186" si="75">H175+H185</f>
        <v>17.549999999999997</v>
      </c>
      <c r="I186" s="32">
        <f t="shared" ref="I186" si="76">I175+I185</f>
        <v>86.5</v>
      </c>
      <c r="J186" s="32">
        <f t="shared" ref="J186:L186" si="77">J175+J185</f>
        <v>579</v>
      </c>
      <c r="K186" s="32"/>
      <c r="L186" s="32">
        <f t="shared" si="77"/>
        <v>86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61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47</v>
      </c>
      <c r="L187" s="40"/>
    </row>
    <row r="188" spans="1:12" ht="14.4" x14ac:dyDescent="0.3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44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23</v>
      </c>
      <c r="E190" s="42" t="s">
        <v>53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>
        <v>86</v>
      </c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</v>
      </c>
      <c r="H195" s="19">
        <f t="shared" si="78"/>
        <v>6.8199999999999994</v>
      </c>
      <c r="I195" s="19">
        <f t="shared" si="78"/>
        <v>141.6</v>
      </c>
      <c r="J195" s="19">
        <f t="shared" si="78"/>
        <v>579</v>
      </c>
      <c r="K195" s="25"/>
      <c r="L195" s="19">
        <f t="shared" ref="L195" si="79">SUM(L187:L194)</f>
        <v>86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500</v>
      </c>
      <c r="G206" s="32">
        <f t="shared" ref="G206" si="82">G195+G205</f>
        <v>27.2</v>
      </c>
      <c r="H206" s="32">
        <f t="shared" ref="H206" si="83">H195+H205</f>
        <v>6.8199999999999994</v>
      </c>
      <c r="I206" s="32">
        <f t="shared" ref="I206" si="84">I195+I205</f>
        <v>141.6</v>
      </c>
      <c r="J206" s="32">
        <f t="shared" ref="J206:L206" si="85">J195+J205</f>
        <v>579</v>
      </c>
      <c r="K206" s="32"/>
      <c r="L206" s="32">
        <f t="shared" si="85"/>
        <v>86</v>
      </c>
    </row>
    <row r="207" spans="1:12" ht="13.8" thickBot="1" x14ac:dyDescent="0.3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509</v>
      </c>
      <c r="G207" s="34">
        <f>SUMIF($C:$C,"Итого за день:",G:G)/COUNTIFS($C:$C,"Итого за день:",G:G,"&gt;0")</f>
        <v>21.292999999999999</v>
      </c>
      <c r="H207" s="34">
        <f>SUMIF($C:$C,"Итого за день:",H:H)/COUNTIFS($C:$C,"Итого за день:",H:H,"&gt;0")</f>
        <v>15.864999999999998</v>
      </c>
      <c r="I207" s="34">
        <f>SUMIF($C:$C,"Итого за день:",I:I)/COUNTIFS($C:$C,"Итого за день:",I:I,"&gt;0")</f>
        <v>88.716999999999999</v>
      </c>
      <c r="J207" s="34">
        <f>SUMIF($C:$C,"Итого за день:",J:J)/COUNTIFS($C:$C,"Итого за день:",J:J,"&gt;0")</f>
        <v>562.20000000000005</v>
      </c>
      <c r="K207" s="34"/>
      <c r="L207" s="34">
        <f>SUMIF($C:$C,"Итого за день:",L:L)/COUNTIFS($C:$C,"Итого за день:",L:L,"&gt;0")</f>
        <v>86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2025-01-08T07:06:06Z</dcterms:modified>
</cp:coreProperties>
</file>