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1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I196" i="1" s="1"/>
  <c r="H13" i="1"/>
  <c r="H24" i="1" s="1"/>
  <c r="G13" i="1"/>
  <c r="G24" i="1" s="1"/>
  <c r="F13" i="1"/>
  <c r="F24" i="1" s="1"/>
  <c r="F119" i="1" l="1"/>
  <c r="H195" i="1"/>
  <c r="L195" i="1"/>
  <c r="F195" i="1"/>
  <c r="F196" i="1" s="1"/>
  <c r="J195" i="1"/>
  <c r="L176" i="1"/>
  <c r="J176" i="1"/>
  <c r="L157" i="1"/>
  <c r="G157" i="1"/>
  <c r="L138" i="1"/>
  <c r="G138" i="1"/>
  <c r="F138" i="1"/>
  <c r="L119" i="1"/>
  <c r="G119" i="1"/>
  <c r="L100" i="1"/>
  <c r="F100" i="1"/>
  <c r="L81" i="1"/>
  <c r="G81" i="1"/>
  <c r="L62" i="1"/>
  <c r="G62" i="1"/>
  <c r="L43" i="1"/>
  <c r="F43" i="1"/>
  <c r="J43" i="1"/>
  <c r="L24" i="1"/>
  <c r="J24" i="1"/>
  <c r="J196" i="1" s="1"/>
  <c r="J100" i="1"/>
  <c r="H100" i="1"/>
  <c r="G100" i="1"/>
  <c r="H196" i="1" l="1"/>
  <c r="G196" i="1"/>
  <c r="L196" i="1"/>
</calcChain>
</file>

<file path=xl/sharedStrings.xml><?xml version="1.0" encoding="utf-8"?>
<sst xmlns="http://schemas.openxmlformats.org/spreadsheetml/2006/main" count="251" uniqueCount="73">
  <si>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</si>
  <si>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</si>
  <si>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</si>
  <si>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</si>
  <si>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</si>
  <si>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</si>
  <si>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</si>
  <si>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</si>
  <si>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</si>
  <si>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</si>
  <si>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</si>
  <si>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</si>
  <si>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</si>
  <si>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</si>
  <si>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</si>
  <si>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</si>
  <si>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</si>
  <si>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</si>
  <si>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</si>
  <si>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</si>
  <si>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</si>
  <si>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</si>
  <si>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</si>
  <si>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</si>
  <si>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</si>
  <si>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</si>
  <si>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</si>
  <si>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</si>
  <si>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</si>
  <si>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</si>
  <si>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</si>
  <si>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</si>
  <si>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</si>
  <si>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</si>
  <si>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</si>
  <si>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</si>
  <si>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</si>
  <si>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</si>
  <si>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</si>
  <si>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</si>
  <si>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МБОУ СОШ №1 </t>
  </si>
  <si>
    <t>акт</t>
  </si>
  <si>
    <t>Каша молочная "Геркулес" с маслом</t>
  </si>
  <si>
    <t>Напиток из ягод</t>
  </si>
  <si>
    <t>Чай с сахаром и лимоном</t>
  </si>
  <si>
    <t>Запеканка творожная с соусом</t>
  </si>
  <si>
    <t>Чай с сахаром</t>
  </si>
  <si>
    <t>Булочка школьная</t>
  </si>
  <si>
    <t>Компот из ягод</t>
  </si>
  <si>
    <t>Чахохбили</t>
  </si>
  <si>
    <t>кисломол.</t>
  </si>
  <si>
    <t>Макаронные изделия отварные</t>
  </si>
  <si>
    <t>Хлеб пшеничный</t>
  </si>
  <si>
    <t>Компот из смеси сухофруктов</t>
  </si>
  <si>
    <t>Котлеты с соусом</t>
  </si>
  <si>
    <t>Мучное изделие</t>
  </si>
  <si>
    <t>Кисломолочный продукт</t>
  </si>
  <si>
    <t>Напиток фруктовый</t>
  </si>
  <si>
    <t>Бутерброд с сыром</t>
  </si>
  <si>
    <t>Кофейный напиток</t>
  </si>
  <si>
    <t>пром</t>
  </si>
  <si>
    <t>Жаркое по-домашнему</t>
  </si>
  <si>
    <t>Пудинг из птицы с соусом</t>
  </si>
  <si>
    <t>Пюре картофельное</t>
  </si>
  <si>
    <t>Каша молочная рисовая с маслом</t>
  </si>
  <si>
    <t>таб 4</t>
  </si>
  <si>
    <t>булочное</t>
  </si>
  <si>
    <t>Мясо по-купечески</t>
  </si>
  <si>
    <t>Закуска из овощей</t>
  </si>
  <si>
    <t>Мясные ежики</t>
  </si>
  <si>
    <t>Семенова Е.А.</t>
  </si>
  <si>
    <t>плов с мясом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</si>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</sst>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0" borderId="2" xfId="0" applyFont="1" applyBorder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3" fillId="4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K180" sqref="K18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40</v>
      </c>
      <c r="D1" s="57"/>
      <c r="E1" s="57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8" t="s">
        <v>70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180</v>
      </c>
      <c r="G6" s="40">
        <v>7.52</v>
      </c>
      <c r="H6" s="40">
        <v>7.96</v>
      </c>
      <c r="I6" s="40">
        <v>29.01</v>
      </c>
      <c r="J6" s="40">
        <v>221</v>
      </c>
      <c r="K6" s="41">
        <v>174</v>
      </c>
      <c r="L6" s="40">
        <v>82.8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59</v>
      </c>
      <c r="F8" s="43">
        <v>180</v>
      </c>
      <c r="G8" s="43">
        <v>1.33</v>
      </c>
      <c r="H8" s="43">
        <v>1.1499999999999999</v>
      </c>
      <c r="I8" s="43">
        <v>20.21</v>
      </c>
      <c r="J8" s="43">
        <v>97</v>
      </c>
      <c r="K8" s="44" t="s">
        <v>41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58</v>
      </c>
      <c r="F9" s="43">
        <v>40</v>
      </c>
      <c r="G9" s="43">
        <v>5.01</v>
      </c>
      <c r="H9" s="43">
        <v>3.99</v>
      </c>
      <c r="I9" s="43">
        <v>18.579999999999998</v>
      </c>
      <c r="J9" s="43">
        <v>131</v>
      </c>
      <c r="K9" s="44">
        <v>3</v>
      </c>
      <c r="L9" s="43"/>
    </row>
    <row r="10" spans="1:12" ht="15" x14ac:dyDescent="0.25">
      <c r="A10" s="23"/>
      <c r="B10" s="15"/>
      <c r="C10" s="11"/>
      <c r="D10" s="7" t="s">
        <v>50</v>
      </c>
      <c r="E10" s="42" t="s">
        <v>56</v>
      </c>
      <c r="F10" s="43">
        <v>100</v>
      </c>
      <c r="G10" s="43">
        <v>0</v>
      </c>
      <c r="H10" s="43">
        <v>0</v>
      </c>
      <c r="I10" s="43">
        <v>15</v>
      </c>
      <c r="J10" s="43">
        <v>60</v>
      </c>
      <c r="K10" s="44" t="s">
        <v>60</v>
      </c>
      <c r="L10" s="43"/>
    </row>
    <row r="11" spans="1:12" ht="15" x14ac:dyDescent="0.25">
      <c r="A11" s="23"/>
      <c r="B11" s="15"/>
      <c r="C11" s="11"/>
      <c r="D11" s="6" t="s">
        <v>24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13.86</v>
      </c>
      <c r="H13" s="19">
        <f t="shared" si="0"/>
        <v>13.1</v>
      </c>
      <c r="I13" s="19">
        <f t="shared" si="0"/>
        <v>82.8</v>
      </c>
      <c r="J13" s="19">
        <f t="shared" si="0"/>
        <v>509</v>
      </c>
      <c r="K13" s="25"/>
      <c r="L13" s="19">
        <f t="shared" ref="L13" si="1">SUM(L6:L12)</f>
        <v>82.8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500</v>
      </c>
      <c r="G24" s="32">
        <f t="shared" ref="G24:J24" si="4">G13+G23</f>
        <v>13.86</v>
      </c>
      <c r="H24" s="32">
        <f t="shared" si="4"/>
        <v>13.1</v>
      </c>
      <c r="I24" s="32">
        <f t="shared" si="4"/>
        <v>82.8</v>
      </c>
      <c r="J24" s="32">
        <f t="shared" si="4"/>
        <v>509</v>
      </c>
      <c r="K24" s="32"/>
      <c r="L24" s="32">
        <f t="shared" ref="L24" si="5">L13+L23</f>
        <v>82.8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110</v>
      </c>
      <c r="G25" s="40">
        <v>10.050000000000001</v>
      </c>
      <c r="H25" s="40">
        <v>9.5500000000000007</v>
      </c>
      <c r="I25" s="40">
        <v>14.47</v>
      </c>
      <c r="J25" s="40">
        <v>170</v>
      </c>
      <c r="K25" s="41">
        <v>451</v>
      </c>
      <c r="L25" s="40">
        <v>82.8</v>
      </c>
    </row>
    <row r="26" spans="1:12" ht="15" x14ac:dyDescent="0.25">
      <c r="A26" s="14"/>
      <c r="B26" s="15"/>
      <c r="C26" s="11"/>
      <c r="D26" s="6" t="s">
        <v>21</v>
      </c>
      <c r="E26" s="42" t="s">
        <v>51</v>
      </c>
      <c r="F26" s="43">
        <v>180</v>
      </c>
      <c r="G26" s="43">
        <v>6.98</v>
      </c>
      <c r="H26" s="43">
        <v>5.39</v>
      </c>
      <c r="I26" s="43">
        <v>44.5</v>
      </c>
      <c r="J26" s="43">
        <v>255</v>
      </c>
      <c r="K26" s="44">
        <v>516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44</v>
      </c>
      <c r="F27" s="43">
        <v>180</v>
      </c>
      <c r="G27" s="43">
        <v>0.23</v>
      </c>
      <c r="H27" s="43">
        <v>0.02</v>
      </c>
      <c r="I27" s="43">
        <v>13.72</v>
      </c>
      <c r="J27" s="43">
        <v>57</v>
      </c>
      <c r="K27" s="44">
        <v>686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52</v>
      </c>
      <c r="F28" s="43">
        <v>30</v>
      </c>
      <c r="G28" s="43">
        <v>2.2799999999999998</v>
      </c>
      <c r="H28" s="43">
        <v>0.27</v>
      </c>
      <c r="I28" s="43">
        <v>15.57</v>
      </c>
      <c r="J28" s="43">
        <v>71</v>
      </c>
      <c r="K28" s="44" t="s">
        <v>41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19.540000000000003</v>
      </c>
      <c r="H32" s="19">
        <f t="shared" ref="H32" si="7">SUM(H25:H31)</f>
        <v>15.23</v>
      </c>
      <c r="I32" s="19">
        <f t="shared" ref="I32" si="8">SUM(I25:I31)</f>
        <v>88.259999999999991</v>
      </c>
      <c r="J32" s="19">
        <f t="shared" ref="J32:L32" si="9">SUM(J25:J31)</f>
        <v>553</v>
      </c>
      <c r="K32" s="25"/>
      <c r="L32" s="19">
        <f t="shared" si="9"/>
        <v>82.8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500</v>
      </c>
      <c r="G43" s="32">
        <f t="shared" ref="G43" si="14">G32+G42</f>
        <v>19.540000000000003</v>
      </c>
      <c r="H43" s="32">
        <f t="shared" ref="H43" si="15">H32+H42</f>
        <v>15.23</v>
      </c>
      <c r="I43" s="32">
        <f t="shared" ref="I43" si="16">I32+I42</f>
        <v>88.259999999999991</v>
      </c>
      <c r="J43" s="32">
        <f t="shared" ref="J43:L43" si="17">J32+J42</f>
        <v>553</v>
      </c>
      <c r="K43" s="32"/>
      <c r="L43" s="32">
        <f t="shared" si="17"/>
        <v>82.8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290</v>
      </c>
      <c r="G44" s="40">
        <v>14.77</v>
      </c>
      <c r="H44" s="40">
        <v>19.14</v>
      </c>
      <c r="I44" s="40">
        <v>35.61</v>
      </c>
      <c r="J44" s="40">
        <v>378</v>
      </c>
      <c r="K44" s="41">
        <v>436</v>
      </c>
      <c r="L44" s="40">
        <v>82.8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53</v>
      </c>
      <c r="F46" s="43">
        <v>180</v>
      </c>
      <c r="G46" s="43">
        <v>5.4</v>
      </c>
      <c r="H46" s="43">
        <v>0.05</v>
      </c>
      <c r="I46" s="43">
        <v>26.81</v>
      </c>
      <c r="J46" s="43">
        <v>111</v>
      </c>
      <c r="K46" s="44" t="s">
        <v>41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52</v>
      </c>
      <c r="F47" s="43">
        <v>30</v>
      </c>
      <c r="G47" s="43">
        <v>2.2799999999999998</v>
      </c>
      <c r="H47" s="43">
        <v>0.27</v>
      </c>
      <c r="I47" s="43">
        <v>15.57</v>
      </c>
      <c r="J47" s="43">
        <v>71</v>
      </c>
      <c r="K47" s="44" t="s">
        <v>41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22.450000000000003</v>
      </c>
      <c r="H51" s="19">
        <f t="shared" ref="H51" si="19">SUM(H44:H50)</f>
        <v>19.46</v>
      </c>
      <c r="I51" s="19">
        <f t="shared" ref="I51" si="20">SUM(I44:I50)</f>
        <v>77.990000000000009</v>
      </c>
      <c r="J51" s="19">
        <f t="shared" ref="J51:L51" si="21">SUM(J44:J50)</f>
        <v>560</v>
      </c>
      <c r="K51" s="25"/>
      <c r="L51" s="19">
        <f t="shared" si="21"/>
        <v>82.8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500</v>
      </c>
      <c r="G62" s="32">
        <f t="shared" ref="G62" si="26">G51+G61</f>
        <v>22.450000000000003</v>
      </c>
      <c r="H62" s="32">
        <f t="shared" ref="H62" si="27">H51+H61</f>
        <v>19.46</v>
      </c>
      <c r="I62" s="32">
        <f t="shared" ref="I62" si="28">I51+I61</f>
        <v>77.990000000000009</v>
      </c>
      <c r="J62" s="32">
        <f t="shared" ref="J62:L62" si="29">J51+J61</f>
        <v>560</v>
      </c>
      <c r="K62" s="32"/>
      <c r="L62" s="32">
        <f t="shared" si="29"/>
        <v>82.8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45</v>
      </c>
      <c r="F63" s="40">
        <v>220</v>
      </c>
      <c r="G63" s="40">
        <v>30.94</v>
      </c>
      <c r="H63" s="40">
        <v>11.61</v>
      </c>
      <c r="I63" s="40">
        <v>33.81</v>
      </c>
      <c r="J63" s="40">
        <v>401</v>
      </c>
      <c r="K63" s="41">
        <v>31</v>
      </c>
      <c r="L63" s="40">
        <v>82.8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46</v>
      </c>
      <c r="F65" s="43">
        <v>180</v>
      </c>
      <c r="G65" s="43">
        <v>0.18</v>
      </c>
      <c r="H65" s="43">
        <v>0.02</v>
      </c>
      <c r="I65" s="43">
        <v>13.54</v>
      </c>
      <c r="J65" s="43">
        <v>55</v>
      </c>
      <c r="K65" s="44">
        <v>685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47</v>
      </c>
      <c r="F66" s="43">
        <v>100</v>
      </c>
      <c r="G66" s="43">
        <v>3.41</v>
      </c>
      <c r="H66" s="43">
        <v>1.33</v>
      </c>
      <c r="I66" s="43">
        <v>24.5</v>
      </c>
      <c r="J66" s="43">
        <v>123</v>
      </c>
      <c r="K66" s="44">
        <v>428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34.53</v>
      </c>
      <c r="H70" s="19">
        <f t="shared" ref="H70" si="31">SUM(H63:H69)</f>
        <v>12.959999999999999</v>
      </c>
      <c r="I70" s="19">
        <f t="shared" ref="I70" si="32">SUM(I63:I69)</f>
        <v>71.849999999999994</v>
      </c>
      <c r="J70" s="19">
        <f t="shared" ref="J70:L70" si="33">SUM(J63:J69)</f>
        <v>579</v>
      </c>
      <c r="K70" s="25"/>
      <c r="L70" s="19">
        <f t="shared" si="33"/>
        <v>82.8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500</v>
      </c>
      <c r="G81" s="32">
        <f t="shared" ref="G81" si="38">G70+G80</f>
        <v>34.53</v>
      </c>
      <c r="H81" s="32">
        <f t="shared" ref="H81" si="39">H70+H80</f>
        <v>12.959999999999999</v>
      </c>
      <c r="I81" s="32">
        <f t="shared" ref="I81" si="40">I70+I80</f>
        <v>71.849999999999994</v>
      </c>
      <c r="J81" s="32">
        <f t="shared" ref="J81:L81" si="41">J70+J80</f>
        <v>579</v>
      </c>
      <c r="K81" s="32"/>
      <c r="L81" s="32">
        <f t="shared" si="41"/>
        <v>82.8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110</v>
      </c>
      <c r="G82" s="40">
        <v>15.35</v>
      </c>
      <c r="H82" s="40">
        <v>4.37</v>
      </c>
      <c r="I82" s="40">
        <v>9.07</v>
      </c>
      <c r="J82" s="40">
        <v>141</v>
      </c>
      <c r="K82" s="41" t="s">
        <v>41</v>
      </c>
      <c r="L82" s="40">
        <v>82.8</v>
      </c>
    </row>
    <row r="83" spans="1:12" ht="15" x14ac:dyDescent="0.25">
      <c r="A83" s="23"/>
      <c r="B83" s="15"/>
      <c r="C83" s="11"/>
      <c r="D83" s="6" t="s">
        <v>21</v>
      </c>
      <c r="E83" s="42" t="s">
        <v>63</v>
      </c>
      <c r="F83" s="43">
        <v>180</v>
      </c>
      <c r="G83" s="43">
        <v>3.91</v>
      </c>
      <c r="H83" s="43">
        <v>5.86</v>
      </c>
      <c r="I83" s="43">
        <v>26.46</v>
      </c>
      <c r="J83" s="43">
        <v>175</v>
      </c>
      <c r="K83" s="44">
        <v>520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48</v>
      </c>
      <c r="F84" s="43">
        <v>180</v>
      </c>
      <c r="G84" s="43">
        <v>0.14000000000000001</v>
      </c>
      <c r="H84" s="43">
        <v>0.04</v>
      </c>
      <c r="I84" s="43">
        <v>23.28</v>
      </c>
      <c r="J84" s="43">
        <v>95</v>
      </c>
      <c r="K84" s="44" t="s">
        <v>41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52</v>
      </c>
      <c r="F85" s="43">
        <v>30</v>
      </c>
      <c r="G85" s="43">
        <v>2.2799999999999998</v>
      </c>
      <c r="H85" s="43">
        <v>0.27</v>
      </c>
      <c r="I85" s="43">
        <v>15.57</v>
      </c>
      <c r="J85" s="43">
        <v>71</v>
      </c>
      <c r="K85" s="44" t="s">
        <v>41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21.68</v>
      </c>
      <c r="H89" s="19">
        <f t="shared" ref="H89" si="43">SUM(H82:H88)</f>
        <v>10.54</v>
      </c>
      <c r="I89" s="19">
        <f t="shared" ref="I89" si="44">SUM(I82:I88)</f>
        <v>74.38</v>
      </c>
      <c r="J89" s="19">
        <f t="shared" ref="J89:L89" si="45">SUM(J82:J88)</f>
        <v>482</v>
      </c>
      <c r="K89" s="25"/>
      <c r="L89" s="19">
        <f t="shared" si="45"/>
        <v>82.8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500</v>
      </c>
      <c r="G100" s="32">
        <f t="shared" ref="G100" si="50">G89+G99</f>
        <v>21.68</v>
      </c>
      <c r="H100" s="32">
        <f t="shared" ref="H100" si="51">H89+H99</f>
        <v>10.54</v>
      </c>
      <c r="I100" s="32">
        <f t="shared" ref="I100" si="52">I89+I99</f>
        <v>74.38</v>
      </c>
      <c r="J100" s="32">
        <f t="shared" ref="J100:L100" si="53">J89+J99</f>
        <v>482</v>
      </c>
      <c r="K100" s="32"/>
      <c r="L100" s="32">
        <f t="shared" si="53"/>
        <v>82.8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64</v>
      </c>
      <c r="F101" s="40">
        <v>180</v>
      </c>
      <c r="G101" s="40">
        <v>5.41</v>
      </c>
      <c r="H101" s="40">
        <v>6.24</v>
      </c>
      <c r="I101" s="40">
        <v>39.28</v>
      </c>
      <c r="J101" s="40">
        <v>235</v>
      </c>
      <c r="K101" s="41" t="s">
        <v>65</v>
      </c>
      <c r="L101" s="40">
        <v>82.8</v>
      </c>
    </row>
    <row r="102" spans="1:12" ht="15" x14ac:dyDescent="0.25">
      <c r="A102" s="23"/>
      <c r="B102" s="15"/>
      <c r="C102" s="11"/>
      <c r="D102" s="6" t="s">
        <v>50</v>
      </c>
      <c r="E102" s="42" t="s">
        <v>56</v>
      </c>
      <c r="F102" s="43">
        <v>90</v>
      </c>
      <c r="G102" s="43">
        <v>2.5</v>
      </c>
      <c r="H102" s="43">
        <v>0.3</v>
      </c>
      <c r="I102" s="43">
        <v>17</v>
      </c>
      <c r="J102" s="43">
        <v>80</v>
      </c>
      <c r="K102" s="44" t="s">
        <v>60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46</v>
      </c>
      <c r="F103" s="43">
        <v>180</v>
      </c>
      <c r="G103" s="43">
        <v>0.18</v>
      </c>
      <c r="H103" s="43">
        <v>0.02</v>
      </c>
      <c r="I103" s="43">
        <v>13.54</v>
      </c>
      <c r="J103" s="43">
        <v>55</v>
      </c>
      <c r="K103" s="44">
        <v>685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66</v>
      </c>
      <c r="E106" s="42" t="s">
        <v>55</v>
      </c>
      <c r="F106" s="43">
        <v>50</v>
      </c>
      <c r="G106" s="43">
        <v>3</v>
      </c>
      <c r="H106" s="43">
        <v>2.5</v>
      </c>
      <c r="I106" s="43">
        <v>25.5</v>
      </c>
      <c r="J106" s="43">
        <v>140</v>
      </c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11.09</v>
      </c>
      <c r="H108" s="19">
        <f t="shared" si="54"/>
        <v>9.0599999999999987</v>
      </c>
      <c r="I108" s="19">
        <f t="shared" si="54"/>
        <v>95.32</v>
      </c>
      <c r="J108" s="19">
        <f t="shared" si="54"/>
        <v>510</v>
      </c>
      <c r="K108" s="25"/>
      <c r="L108" s="19">
        <f t="shared" ref="L108" si="55">SUM(L101:L107)</f>
        <v>82.8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500</v>
      </c>
      <c r="G119" s="32">
        <f t="shared" ref="G119" si="58">G108+G118</f>
        <v>11.09</v>
      </c>
      <c r="H119" s="32">
        <f t="shared" ref="H119" si="59">H108+H118</f>
        <v>9.0599999999999987</v>
      </c>
      <c r="I119" s="32">
        <f t="shared" ref="I119" si="60">I108+I118</f>
        <v>95.32</v>
      </c>
      <c r="J119" s="32">
        <f t="shared" ref="J119:L119" si="61">J108+J118</f>
        <v>510</v>
      </c>
      <c r="K119" s="32"/>
      <c r="L119" s="32">
        <f t="shared" si="61"/>
        <v>82.8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67</v>
      </c>
      <c r="F120" s="40">
        <v>230</v>
      </c>
      <c r="G120" s="40">
        <v>19.52</v>
      </c>
      <c r="H120" s="40">
        <v>22.14</v>
      </c>
      <c r="I120" s="40">
        <v>43.13</v>
      </c>
      <c r="J120" s="40">
        <v>412</v>
      </c>
      <c r="K120" s="41" t="s">
        <v>41</v>
      </c>
      <c r="L120" s="40">
        <v>82.8</v>
      </c>
    </row>
    <row r="121" spans="1:12" ht="15" x14ac:dyDescent="0.25">
      <c r="A121" s="14"/>
      <c r="B121" s="15"/>
      <c r="C121" s="11"/>
      <c r="D121" s="6" t="s">
        <v>26</v>
      </c>
      <c r="E121" s="42" t="s">
        <v>68</v>
      </c>
      <c r="F121" s="43">
        <v>60</v>
      </c>
      <c r="G121" s="43">
        <v>1.1000000000000001</v>
      </c>
      <c r="H121" s="43">
        <v>2.7</v>
      </c>
      <c r="I121" s="43">
        <v>4.5</v>
      </c>
      <c r="J121" s="43">
        <v>47</v>
      </c>
      <c r="K121" s="44" t="s">
        <v>41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44</v>
      </c>
      <c r="F122" s="43">
        <v>180</v>
      </c>
      <c r="G122" s="43">
        <v>0.23</v>
      </c>
      <c r="H122" s="43">
        <v>0.02</v>
      </c>
      <c r="I122" s="43">
        <v>13.72</v>
      </c>
      <c r="J122" s="43">
        <v>57</v>
      </c>
      <c r="K122" s="44">
        <v>686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52</v>
      </c>
      <c r="F123" s="43">
        <v>30</v>
      </c>
      <c r="G123" s="43">
        <v>2.2799999999999998</v>
      </c>
      <c r="H123" s="43">
        <v>0.27</v>
      </c>
      <c r="I123" s="43">
        <v>15.57</v>
      </c>
      <c r="J123" s="43">
        <v>71</v>
      </c>
      <c r="K123" s="44" t="s">
        <v>41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23.130000000000003</v>
      </c>
      <c r="H127" s="19">
        <f t="shared" si="62"/>
        <v>25.13</v>
      </c>
      <c r="I127" s="19">
        <f t="shared" si="62"/>
        <v>76.92</v>
      </c>
      <c r="J127" s="19">
        <f t="shared" si="62"/>
        <v>587</v>
      </c>
      <c r="K127" s="25"/>
      <c r="L127" s="19">
        <f t="shared" ref="L127" si="63">SUM(L120:L126)</f>
        <v>82.8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500</v>
      </c>
      <c r="G138" s="32">
        <f t="shared" ref="G138" si="66">G127+G137</f>
        <v>23.130000000000003</v>
      </c>
      <c r="H138" s="32">
        <f t="shared" ref="H138" si="67">H127+H137</f>
        <v>25.13</v>
      </c>
      <c r="I138" s="32">
        <f t="shared" ref="I138" si="68">I127+I137</f>
        <v>76.92</v>
      </c>
      <c r="J138" s="32">
        <f t="shared" ref="J138:L138" si="69">J127+J137</f>
        <v>587</v>
      </c>
      <c r="K138" s="32"/>
      <c r="L138" s="32">
        <f t="shared" si="69"/>
        <v>82.8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69</v>
      </c>
      <c r="F139" s="40">
        <v>110</v>
      </c>
      <c r="G139" s="40">
        <v>9.6199999999999992</v>
      </c>
      <c r="H139" s="40">
        <v>11.35</v>
      </c>
      <c r="I139" s="40">
        <v>8.08</v>
      </c>
      <c r="J139" s="40">
        <v>174</v>
      </c>
      <c r="K139" s="41" t="s">
        <v>41</v>
      </c>
      <c r="L139" s="40">
        <v>82.8</v>
      </c>
    </row>
    <row r="140" spans="1:12" ht="15" x14ac:dyDescent="0.25">
      <c r="A140" s="23"/>
      <c r="B140" s="15"/>
      <c r="C140" s="11"/>
      <c r="D140" s="6" t="s">
        <v>21</v>
      </c>
      <c r="E140" s="42" t="s">
        <v>63</v>
      </c>
      <c r="F140" s="43">
        <v>180</v>
      </c>
      <c r="G140" s="43">
        <v>3.91</v>
      </c>
      <c r="H140" s="43">
        <v>5.86</v>
      </c>
      <c r="I140" s="43">
        <v>26.46</v>
      </c>
      <c r="J140" s="43">
        <v>175</v>
      </c>
      <c r="K140" s="44">
        <v>520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57</v>
      </c>
      <c r="F141" s="43">
        <v>180</v>
      </c>
      <c r="G141" s="43">
        <v>0.2</v>
      </c>
      <c r="H141" s="43">
        <v>0.04</v>
      </c>
      <c r="I141" s="43">
        <v>25.73</v>
      </c>
      <c r="J141" s="43">
        <v>105</v>
      </c>
      <c r="K141" s="44">
        <v>699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52</v>
      </c>
      <c r="F142" s="43">
        <v>30</v>
      </c>
      <c r="G142" s="43">
        <v>2.2799999999999998</v>
      </c>
      <c r="H142" s="43">
        <v>0.27</v>
      </c>
      <c r="I142" s="43">
        <v>15.57</v>
      </c>
      <c r="J142" s="43">
        <v>71</v>
      </c>
      <c r="K142" s="44" t="s">
        <v>41</v>
      </c>
      <c r="L142" s="43"/>
    </row>
    <row r="143" spans="1:12" ht="15" x14ac:dyDescent="0.25">
      <c r="A143" s="23"/>
      <c r="B143" s="15"/>
      <c r="C143" s="11"/>
      <c r="D143" s="51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16.009999999999998</v>
      </c>
      <c r="H146" s="19">
        <f t="shared" si="70"/>
        <v>17.52</v>
      </c>
      <c r="I146" s="19">
        <f t="shared" si="70"/>
        <v>75.84</v>
      </c>
      <c r="J146" s="19">
        <f t="shared" si="70"/>
        <v>525</v>
      </c>
      <c r="K146" s="25"/>
      <c r="L146" s="19">
        <f t="shared" ref="L146" si="71">SUM(L139:L145)</f>
        <v>82.8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500</v>
      </c>
      <c r="G157" s="32">
        <f t="shared" ref="G157" si="74">G146+G156</f>
        <v>16.009999999999998</v>
      </c>
      <c r="H157" s="32">
        <f t="shared" ref="H157" si="75">H146+H156</f>
        <v>17.52</v>
      </c>
      <c r="I157" s="32">
        <f t="shared" ref="I157" si="76">I146+I156</f>
        <v>75.84</v>
      </c>
      <c r="J157" s="32">
        <f t="shared" ref="J157:L157" si="77">J146+J156</f>
        <v>525</v>
      </c>
      <c r="K157" s="32"/>
      <c r="L157" s="32">
        <f t="shared" si="77"/>
        <v>82.8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49</v>
      </c>
      <c r="F158" s="40">
        <v>110</v>
      </c>
      <c r="G158" s="40">
        <v>14.76</v>
      </c>
      <c r="H158" s="40">
        <v>8.85</v>
      </c>
      <c r="I158" s="40">
        <v>6.26</v>
      </c>
      <c r="J158" s="40">
        <v>156</v>
      </c>
      <c r="K158" s="41" t="s">
        <v>41</v>
      </c>
      <c r="L158" s="40">
        <v>82.8</v>
      </c>
    </row>
    <row r="159" spans="1:12" ht="15" x14ac:dyDescent="0.25">
      <c r="A159" s="23"/>
      <c r="B159" s="15"/>
      <c r="C159" s="11"/>
      <c r="D159" s="6" t="s">
        <v>21</v>
      </c>
      <c r="E159" s="42" t="s">
        <v>51</v>
      </c>
      <c r="F159" s="43">
        <v>180</v>
      </c>
      <c r="G159" s="43">
        <v>6.98</v>
      </c>
      <c r="H159" s="43">
        <v>5.39</v>
      </c>
      <c r="I159" s="43">
        <v>44.5</v>
      </c>
      <c r="J159" s="43">
        <v>255</v>
      </c>
      <c r="K159" s="44">
        <v>516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180</v>
      </c>
      <c r="G160" s="43">
        <v>0.27</v>
      </c>
      <c r="H160" s="43">
        <v>1.22</v>
      </c>
      <c r="I160" s="43">
        <v>22.84</v>
      </c>
      <c r="J160" s="43">
        <v>105</v>
      </c>
      <c r="K160" s="44" t="s">
        <v>41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52</v>
      </c>
      <c r="F161" s="43">
        <v>30</v>
      </c>
      <c r="G161" s="43">
        <v>2.2799999999999998</v>
      </c>
      <c r="H161" s="43">
        <v>0.27</v>
      </c>
      <c r="I161" s="43">
        <v>15.57</v>
      </c>
      <c r="J161" s="43">
        <v>71</v>
      </c>
      <c r="K161" s="44" t="s">
        <v>41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24.290000000000003</v>
      </c>
      <c r="H165" s="19">
        <f t="shared" si="78"/>
        <v>15.729999999999999</v>
      </c>
      <c r="I165" s="19">
        <f t="shared" si="78"/>
        <v>89.169999999999987</v>
      </c>
      <c r="J165" s="19">
        <f t="shared" si="78"/>
        <v>587</v>
      </c>
      <c r="K165" s="25"/>
      <c r="L165" s="19">
        <f t="shared" ref="L165" si="79">SUM(L158:L164)</f>
        <v>82.8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500</v>
      </c>
      <c r="G176" s="32">
        <f t="shared" ref="G176" si="82">G165+G175</f>
        <v>24.290000000000003</v>
      </c>
      <c r="H176" s="32">
        <f t="shared" ref="H176" si="83">H165+H175</f>
        <v>15.729999999999999</v>
      </c>
      <c r="I176" s="32">
        <f t="shared" ref="I176" si="84">I165+I175</f>
        <v>89.169999999999987</v>
      </c>
      <c r="J176" s="32">
        <f t="shared" ref="J176:L176" si="85">J165+J175</f>
        <v>587</v>
      </c>
      <c r="K176" s="32"/>
      <c r="L176" s="32">
        <f t="shared" si="85"/>
        <v>82.8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71</v>
      </c>
      <c r="F177" s="40">
        <v>290</v>
      </c>
      <c r="G177" s="40">
        <v>17.63</v>
      </c>
      <c r="H177" s="40">
        <v>12.33</v>
      </c>
      <c r="I177" s="40">
        <v>66.03</v>
      </c>
      <c r="J177" s="40">
        <v>449</v>
      </c>
      <c r="K177" s="41">
        <v>265</v>
      </c>
      <c r="L177" s="40">
        <v>82.8</v>
      </c>
    </row>
    <row r="178" spans="1:12" ht="15" x14ac:dyDescent="0.25">
      <c r="A178" s="23"/>
      <c r="B178" s="15"/>
      <c r="C178" s="11"/>
      <c r="D178" s="6" t="s">
        <v>21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72</v>
      </c>
      <c r="F179" s="43">
        <v>180</v>
      </c>
      <c r="G179" s="43">
        <v>0.23</v>
      </c>
      <c r="H179" s="43">
        <v>0.02</v>
      </c>
      <c r="I179" s="43">
        <v>13.72</v>
      </c>
      <c r="J179" s="43">
        <v>57</v>
      </c>
      <c r="K179" s="44">
        <v>686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52</v>
      </c>
      <c r="F180" s="43">
        <v>30</v>
      </c>
      <c r="G180" s="43">
        <v>2.2799999999999998</v>
      </c>
      <c r="H180" s="43">
        <v>0.27</v>
      </c>
      <c r="I180" s="43">
        <v>15.57</v>
      </c>
      <c r="J180" s="43">
        <v>71</v>
      </c>
      <c r="K180" s="44" t="s">
        <v>41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20.14</v>
      </c>
      <c r="H184" s="19">
        <f t="shared" si="86"/>
        <v>12.62</v>
      </c>
      <c r="I184" s="19">
        <f t="shared" si="86"/>
        <v>95.32</v>
      </c>
      <c r="J184" s="19">
        <f t="shared" si="86"/>
        <v>577</v>
      </c>
      <c r="K184" s="25"/>
      <c r="L184" s="19">
        <f t="shared" ref="L184" si="87">SUM(L177:L183)</f>
        <v>82.8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500</v>
      </c>
      <c r="G195" s="32">
        <f t="shared" ref="G195" si="90">G184+G194</f>
        <v>20.14</v>
      </c>
      <c r="H195" s="32">
        <f t="shared" ref="H195" si="91">H184+H194</f>
        <v>12.62</v>
      </c>
      <c r="I195" s="32">
        <f t="shared" ref="I195" si="92">I184+I194</f>
        <v>95.32</v>
      </c>
      <c r="J195" s="32">
        <f t="shared" ref="J195:L195" si="93">J184+J194</f>
        <v>577</v>
      </c>
      <c r="K195" s="32"/>
      <c r="L195" s="32">
        <f t="shared" si="93"/>
        <v>82.8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SUMIF($C:$C,"Итого за день:",F:F)/COUNTIFS($C:$C,"Итого за день:",F:F,"&gt;0")</f>
        <v>500</v>
      </c>
      <c r="G196" s="34">
        <f>SUMIF($C:$C,"Итого за день:",G:G)/COUNTIFS($C:$C,"Итого за день:",G:G,"&gt;0")</f>
        <v>20.671999999999997</v>
      </c>
      <c r="H196" s="34">
        <f>SUMIF($C:$C,"Итого за день:",H:H)/COUNTIFS($C:$C,"Итого за день:",H:H,"&gt;0")</f>
        <v>15.135</v>
      </c>
      <c r="I196" s="34">
        <f>SUMIF($C:$C,"Итого за день:",I:I)/COUNTIFS($C:$C,"Итого за день:",I:I,"&gt;0")</f>
        <v>82.784999999999997</v>
      </c>
      <c r="J196" s="34">
        <f>SUMIF($C:$C,"Итого за день:",J:J)/COUNTIFS($C:$C,"Итого за день:",J:J,"&gt;0")</f>
        <v>546.9</v>
      </c>
      <c r="K196" s="34"/>
      <c r="L196" s="34">
        <f>SUMIF($C:$C,"Итого за день:",L:L)/COUNTIFS($C:$C,"Итого за день:",L:L,"&gt;0")</f>
        <v>82.799999999999983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2023-11-02T05:42:12Z</dcterms:modified>
</cp:coreProperties>
</file>